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'Sheet1'!$A$1:$G$56</definedName>
  </definedNames>
  <calcPr fullCalcOnLoad="1"/>
</workbook>
</file>

<file path=xl/sharedStrings.xml><?xml version="1.0" encoding="utf-8"?>
<sst xmlns="http://schemas.openxmlformats.org/spreadsheetml/2006/main" count="55" uniqueCount="54">
  <si>
    <t>Total</t>
  </si>
  <si>
    <t xml:space="preserve">   Internet</t>
  </si>
  <si>
    <t>Notes:</t>
  </si>
  <si>
    <t xml:space="preserve">   Photocopies</t>
  </si>
  <si>
    <t>Coordinator: Professor Paul Beckham</t>
  </si>
  <si>
    <t>Partners</t>
  </si>
  <si>
    <t>GIAN</t>
  </si>
  <si>
    <t>University of Geneva</t>
  </si>
  <si>
    <t xml:space="preserve">   Professor Louise Beaudoin (20% of her load for 24 months = 68'000)*</t>
  </si>
  <si>
    <t xml:space="preserve">   Professor Paul Beckham (10% of his load for 24 months = 42'000)*</t>
  </si>
  <si>
    <t xml:space="preserve">   Translator (CHF 50/hour x 100 hours)</t>
  </si>
  <si>
    <t xml:space="preserve">   Assistant (CHF 26/hour x 80 hours/month x 24 months)</t>
  </si>
  <si>
    <t>7. Miscellaneous</t>
  </si>
  <si>
    <t xml:space="preserve">   Telephone communications</t>
  </si>
  <si>
    <t xml:space="preserve">   Office supplies</t>
  </si>
  <si>
    <r>
      <t>2</t>
    </r>
    <r>
      <rPr>
        <sz val="10"/>
        <rFont val="Arial"/>
        <family val="2"/>
      </rPr>
      <t xml:space="preserve"> It is an imaginary project.</t>
    </r>
  </si>
  <si>
    <t xml:space="preserve">   Researcher/Economist (CHF 4'000 x 12 months = 48'000)</t>
  </si>
  <si>
    <t>3. Field Studies (Vietnam, Thailand and Philippines)</t>
  </si>
  <si>
    <t xml:space="preserve">   Conception of the site, updating, etc.</t>
  </si>
  <si>
    <r>
      <t>3</t>
    </r>
    <r>
      <rPr>
        <sz val="10"/>
        <rFont val="Arial"/>
        <family val="2"/>
      </rPr>
      <t xml:space="preserve"> Salaries, which include social charges, are determined according to the norms in force at the University of Geneva.</t>
    </r>
  </si>
  <si>
    <r>
      <t>1. Salaries</t>
    </r>
    <r>
      <rPr>
        <vertAlign val="superscript"/>
        <sz val="10"/>
        <rFont val="Arial"/>
        <family val="2"/>
      </rPr>
      <t>3</t>
    </r>
  </si>
  <si>
    <t xml:space="preserve">   Juridical Counselor (CHF 1'000/day x 5 days)</t>
  </si>
  <si>
    <t xml:space="preserve">   Loan of an office and computer equipment for 24 months*</t>
  </si>
  <si>
    <t>Government of Syldavia</t>
  </si>
  <si>
    <t>* Contributions "in kind"</t>
  </si>
  <si>
    <t xml:space="preserve">   Mr Philippe Prunier (20% of his load for 24 months = 48'000)*</t>
  </si>
  <si>
    <t xml:space="preserve">   Research Assistant (CHF 5'580/month salary and social costs x 24 months)</t>
  </si>
  <si>
    <r>
      <t xml:space="preserve">   Accommodation and meal costs, etc. (CHF 200 per day in average)</t>
    </r>
    <r>
      <rPr>
        <vertAlign val="superscript"/>
        <sz val="10"/>
        <rFont val="Arial"/>
        <family val="2"/>
      </rPr>
      <t>4</t>
    </r>
  </si>
  <si>
    <t xml:space="preserve">   Use of an office and equipment (Prof. Beckham, 24 months x 10% of his time)*</t>
  </si>
  <si>
    <t xml:space="preserve">   Use of an office and equipment (Prof. Beaudoin, 24 months x 20% of her time)*</t>
  </si>
  <si>
    <t xml:space="preserve">   Use of an office and equipment (Mr Prunier, 24 months x 20% of his time)*</t>
  </si>
  <si>
    <t xml:space="preserve">   Use of meeting rooms, coffee machines, etc. (10 meetings)*</t>
  </si>
  <si>
    <r>
      <t>Project: Sport as a Means for Development in Southeast Asia</t>
    </r>
    <r>
      <rPr>
        <b/>
        <vertAlign val="superscript"/>
        <sz val="12"/>
        <rFont val="Arial"/>
        <family val="2"/>
      </rPr>
      <t>2</t>
    </r>
  </si>
  <si>
    <r>
      <t>in the Framework of the GIAN</t>
    </r>
    <r>
      <rPr>
        <b/>
        <vertAlign val="superscript"/>
        <sz val="20"/>
        <rFont val="Arial"/>
        <family val="2"/>
      </rPr>
      <t>1</t>
    </r>
  </si>
  <si>
    <t>International Organization XYZ</t>
  </si>
  <si>
    <t>Non Governmental Organization ABC</t>
  </si>
  <si>
    <t>2. Office, Equipment and Other</t>
  </si>
  <si>
    <t>4. Symposium Organization</t>
  </si>
  <si>
    <t>5. Book Publication</t>
  </si>
  <si>
    <t>6. Project's Website Linked to the GIAN's Website</t>
  </si>
  <si>
    <t xml:space="preserve">  Portion Paid Cash</t>
  </si>
  <si>
    <r>
      <t>1</t>
    </r>
    <r>
      <rPr>
        <sz val="10"/>
        <rFont val="Arial"/>
        <family val="2"/>
      </rPr>
      <t xml:space="preserve"> See the document entitled "Regulations Concerning the Rights and Duties of Recipients of GIAN Subsidies".</t>
    </r>
  </si>
  <si>
    <t xml:space="preserve">   Reimbursement of guests' expenditures</t>
  </si>
  <si>
    <t xml:space="preserve">   Room rental</t>
  </si>
  <si>
    <t xml:space="preserve">   Advertising</t>
  </si>
  <si>
    <r>
      <t>4</t>
    </r>
    <r>
      <rPr>
        <sz val="10"/>
        <rFont val="Arial"/>
        <family val="2"/>
      </rPr>
      <t xml:space="preserve"> The GIAN will reimburse the effective transportation costs. Daily allocations, abroad, are calculated in accordance witn the norms of the Swiss Agency for Development and Cooperation (SDC).</t>
    </r>
  </si>
  <si>
    <t xml:space="preserve">   Travel (within Switzerland)</t>
  </si>
  <si>
    <t xml:space="preserve">   Editing</t>
  </si>
  <si>
    <t xml:space="preserve">   Transport (3 trips of one week round trip x CHF 1'000 = 3'000)</t>
  </si>
  <si>
    <t xml:space="preserve">   Secretary/Accountant (20% of her load for 24 months)*</t>
  </si>
  <si>
    <t xml:space="preserve">  Portion Paid "In Kind" (Co-financing)</t>
  </si>
  <si>
    <t>Duration: 24 months</t>
  </si>
  <si>
    <t>Sample Budget Presentation of Expenditures and Co-financing</t>
  </si>
  <si>
    <t>Expenditures by Accounts in Swiss Francs (SFr)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</si>
</sst>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SFr.-100C]\ #,##0"/>
    <numFmt numFmtId="165" formatCode="&quot;SFr.&quot;\ #,##0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vertAlign val="superscript"/>
      <sz val="20"/>
      <name val="Arial"/>
      <family val="2"/>
    </font>
    <font>
      <b/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0" fontId="2" fillId="0" borderId="5" xfId="0" applyFont="1" applyBorder="1" applyAlignment="1">
      <alignment horizontal="center" vertical="justify"/>
    </xf>
    <xf numFmtId="0" fontId="2" fillId="0" borderId="6" xfId="0" applyFont="1" applyBorder="1" applyAlignment="1">
      <alignment horizontal="center" vertical="justify"/>
    </xf>
    <xf numFmtId="0" fontId="2" fillId="0" borderId="7" xfId="0" applyFont="1" applyBorder="1" applyAlignment="1">
      <alignment horizontal="center" vertical="justify"/>
    </xf>
    <xf numFmtId="0" fontId="2" fillId="0" borderId="8" xfId="0" applyFont="1" applyBorder="1" applyAlignment="1">
      <alignment horizontal="center" vertical="justify"/>
    </xf>
    <xf numFmtId="0" fontId="2" fillId="0" borderId="1" xfId="0" applyFont="1" applyBorder="1" applyAlignment="1">
      <alignment horizontal="left" vertical="justify"/>
    </xf>
    <xf numFmtId="0" fontId="2" fillId="0" borderId="1" xfId="0" applyFont="1" applyBorder="1" applyAlignment="1">
      <alignment horizontal="center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tabSelected="1" workbookViewId="0" topLeftCell="A10">
      <selection activeCell="A39" sqref="A39"/>
    </sheetView>
  </sheetViews>
  <sheetFormatPr defaultColWidth="20.7109375" defaultRowHeight="12.75"/>
  <cols>
    <col min="1" max="1" width="78.00390625" style="3" bestFit="1" customWidth="1"/>
    <col min="2" max="6" width="22.7109375" style="3" customWidth="1"/>
    <col min="7" max="16384" width="20.7109375" style="3" customWidth="1"/>
  </cols>
  <sheetData>
    <row r="2" spans="1:7" ht="12.75">
      <c r="A2" s="9"/>
      <c r="B2" s="9"/>
      <c r="C2" s="9"/>
      <c r="D2" s="9"/>
      <c r="E2" s="9"/>
      <c r="F2" s="9"/>
      <c r="G2" s="9"/>
    </row>
    <row r="3" spans="1:7" s="10" customFormat="1" ht="26.25">
      <c r="A3" s="16" t="s">
        <v>52</v>
      </c>
      <c r="B3" s="16"/>
      <c r="C3" s="16"/>
      <c r="D3" s="16"/>
      <c r="E3" s="16"/>
      <c r="F3" s="16"/>
      <c r="G3" s="16"/>
    </row>
    <row r="4" spans="1:7" s="10" customFormat="1" ht="30">
      <c r="A4" s="16" t="s">
        <v>33</v>
      </c>
      <c r="B4" s="16"/>
      <c r="C4" s="16"/>
      <c r="D4" s="16"/>
      <c r="E4" s="16"/>
      <c r="F4" s="16"/>
      <c r="G4" s="16"/>
    </row>
    <row r="5" spans="1:7" ht="12.75">
      <c r="A5" s="9"/>
      <c r="B5" s="9"/>
      <c r="C5" s="9"/>
      <c r="D5" s="9"/>
      <c r="E5" s="9"/>
      <c r="F5" s="9"/>
      <c r="G5" s="9"/>
    </row>
    <row r="6" spans="1:7" ht="12.75">
      <c r="A6" s="9"/>
      <c r="B6" s="9"/>
      <c r="C6" s="9"/>
      <c r="D6" s="9"/>
      <c r="E6" s="9"/>
      <c r="F6" s="9"/>
      <c r="G6" s="9"/>
    </row>
    <row r="7" spans="1:2" s="1" customFormat="1" ht="18.75">
      <c r="A7" s="1" t="s">
        <v>32</v>
      </c>
      <c r="B7" s="2"/>
    </row>
    <row r="8" spans="1:2" s="1" customFormat="1" ht="15.75">
      <c r="A8" s="1" t="s">
        <v>4</v>
      </c>
      <c r="B8" s="2"/>
    </row>
    <row r="9" spans="1:2" s="1" customFormat="1" ht="15.75">
      <c r="A9" s="1" t="s">
        <v>51</v>
      </c>
      <c r="B9" s="2"/>
    </row>
    <row r="10" ht="12.75">
      <c r="B10" s="5"/>
    </row>
    <row r="11" spans="1:7" s="4" customFormat="1" ht="12.75">
      <c r="A11" s="23" t="s">
        <v>53</v>
      </c>
      <c r="B11" s="19" t="s">
        <v>5</v>
      </c>
      <c r="C11" s="20"/>
      <c r="D11" s="20"/>
      <c r="E11" s="20"/>
      <c r="F11" s="21"/>
      <c r="G11" s="17" t="s">
        <v>0</v>
      </c>
    </row>
    <row r="12" spans="1:7" s="4" customFormat="1" ht="12.75" customHeight="1">
      <c r="A12" s="23"/>
      <c r="B12" s="17" t="s">
        <v>7</v>
      </c>
      <c r="C12" s="24" t="s">
        <v>34</v>
      </c>
      <c r="D12" s="24" t="s">
        <v>23</v>
      </c>
      <c r="E12" s="17" t="s">
        <v>35</v>
      </c>
      <c r="F12" s="17" t="s">
        <v>6</v>
      </c>
      <c r="G12" s="22"/>
    </row>
    <row r="13" spans="1:7" s="4" customFormat="1" ht="12.75">
      <c r="A13" s="23"/>
      <c r="B13" s="18"/>
      <c r="C13" s="24"/>
      <c r="D13" s="24"/>
      <c r="E13" s="18"/>
      <c r="F13" s="18"/>
      <c r="G13" s="18"/>
    </row>
    <row r="14" spans="1:7" s="4" customFormat="1" ht="14.25">
      <c r="A14" s="7" t="s">
        <v>20</v>
      </c>
      <c r="B14" s="11"/>
      <c r="C14" s="11"/>
      <c r="D14" s="11"/>
      <c r="E14" s="11"/>
      <c r="F14" s="11"/>
      <c r="G14" s="11"/>
    </row>
    <row r="15" spans="1:7" ht="12.75">
      <c r="A15" s="8" t="s">
        <v>9</v>
      </c>
      <c r="B15" s="12">
        <v>42000</v>
      </c>
      <c r="C15" s="12"/>
      <c r="D15" s="12"/>
      <c r="E15" s="12"/>
      <c r="F15" s="12"/>
      <c r="G15" s="11">
        <f aca="true" t="shared" si="0" ref="G15:G49">SUM(B15:F15)</f>
        <v>42000</v>
      </c>
    </row>
    <row r="16" spans="1:7" ht="12.75">
      <c r="A16" s="8" t="s">
        <v>8</v>
      </c>
      <c r="B16" s="12"/>
      <c r="C16" s="12">
        <v>68000</v>
      </c>
      <c r="D16" s="12"/>
      <c r="E16" s="12"/>
      <c r="F16" s="12"/>
      <c r="G16" s="11">
        <f t="shared" si="0"/>
        <v>68000</v>
      </c>
    </row>
    <row r="17" spans="1:7" ht="12.75">
      <c r="A17" s="8" t="s">
        <v>25</v>
      </c>
      <c r="B17" s="12"/>
      <c r="C17" s="12"/>
      <c r="D17" s="12"/>
      <c r="E17" s="12">
        <v>48000</v>
      </c>
      <c r="F17" s="14"/>
      <c r="G17" s="11">
        <f t="shared" si="0"/>
        <v>48000</v>
      </c>
    </row>
    <row r="18" spans="1:7" ht="12.75">
      <c r="A18" s="8" t="s">
        <v>16</v>
      </c>
      <c r="B18" s="12"/>
      <c r="C18" s="12">
        <v>24000</v>
      </c>
      <c r="D18" s="12"/>
      <c r="E18" s="13"/>
      <c r="F18" s="12">
        <v>24000</v>
      </c>
      <c r="G18" s="11">
        <f t="shared" si="0"/>
        <v>48000</v>
      </c>
    </row>
    <row r="19" spans="1:7" ht="12.75">
      <c r="A19" s="8" t="s">
        <v>21</v>
      </c>
      <c r="B19" s="12"/>
      <c r="C19" s="12">
        <v>5000</v>
      </c>
      <c r="D19" s="12"/>
      <c r="E19" s="12"/>
      <c r="F19" s="15"/>
      <c r="G19" s="11">
        <f t="shared" si="0"/>
        <v>5000</v>
      </c>
    </row>
    <row r="20" spans="1:7" ht="12.75">
      <c r="A20" s="8" t="s">
        <v>10</v>
      </c>
      <c r="B20" s="12"/>
      <c r="C20" s="12"/>
      <c r="D20" s="12">
        <v>5000</v>
      </c>
      <c r="E20" s="12"/>
      <c r="F20" s="12"/>
      <c r="G20" s="11">
        <f t="shared" si="0"/>
        <v>5000</v>
      </c>
    </row>
    <row r="21" spans="1:7" ht="12.75">
      <c r="A21" s="8" t="s">
        <v>26</v>
      </c>
      <c r="B21" s="12"/>
      <c r="C21" s="12"/>
      <c r="D21" s="12"/>
      <c r="E21" s="12"/>
      <c r="F21" s="12">
        <v>133920</v>
      </c>
      <c r="G21" s="11">
        <f t="shared" si="0"/>
        <v>133920</v>
      </c>
    </row>
    <row r="22" spans="1:7" ht="12.75">
      <c r="A22" s="8" t="s">
        <v>11</v>
      </c>
      <c r="B22" s="12"/>
      <c r="C22" s="12"/>
      <c r="D22" s="12"/>
      <c r="E22" s="12"/>
      <c r="F22" s="12">
        <v>49920</v>
      </c>
      <c r="G22" s="11">
        <f t="shared" si="0"/>
        <v>49920</v>
      </c>
    </row>
    <row r="23" spans="1:7" ht="12.75">
      <c r="A23" s="8" t="s">
        <v>49</v>
      </c>
      <c r="B23" s="12">
        <v>24000</v>
      </c>
      <c r="C23" s="12"/>
      <c r="D23" s="12"/>
      <c r="E23" s="12"/>
      <c r="F23" s="12"/>
      <c r="G23" s="11">
        <f t="shared" si="0"/>
        <v>24000</v>
      </c>
    </row>
    <row r="24" spans="1:7" s="4" customFormat="1" ht="12.75">
      <c r="A24" s="7" t="s">
        <v>36</v>
      </c>
      <c r="B24" s="11"/>
      <c r="C24" s="11"/>
      <c r="D24" s="11"/>
      <c r="E24" s="11"/>
      <c r="F24" s="11"/>
      <c r="G24" s="11"/>
    </row>
    <row r="25" spans="1:7" ht="12.75">
      <c r="A25" s="8" t="s">
        <v>22</v>
      </c>
      <c r="B25" s="12">
        <v>48000</v>
      </c>
      <c r="C25" s="12"/>
      <c r="D25" s="12"/>
      <c r="E25" s="12"/>
      <c r="F25" s="12"/>
      <c r="G25" s="11">
        <f t="shared" si="0"/>
        <v>48000</v>
      </c>
    </row>
    <row r="26" spans="1:7" ht="12.75">
      <c r="A26" s="8" t="s">
        <v>28</v>
      </c>
      <c r="B26" s="12">
        <v>4800</v>
      </c>
      <c r="C26" s="12"/>
      <c r="D26" s="12"/>
      <c r="E26" s="12"/>
      <c r="F26" s="12"/>
      <c r="G26" s="11">
        <f t="shared" si="0"/>
        <v>4800</v>
      </c>
    </row>
    <row r="27" spans="1:7" ht="12.75">
      <c r="A27" s="8" t="s">
        <v>29</v>
      </c>
      <c r="B27" s="12"/>
      <c r="C27" s="12">
        <v>9600</v>
      </c>
      <c r="D27" s="12"/>
      <c r="E27" s="12"/>
      <c r="F27" s="12"/>
      <c r="G27" s="11">
        <f t="shared" si="0"/>
        <v>9600</v>
      </c>
    </row>
    <row r="28" spans="1:7" ht="12.75">
      <c r="A28" s="8" t="s">
        <v>30</v>
      </c>
      <c r="B28" s="12"/>
      <c r="C28" s="12"/>
      <c r="D28" s="12"/>
      <c r="E28" s="12">
        <v>9600</v>
      </c>
      <c r="F28" s="12"/>
      <c r="G28" s="11">
        <f t="shared" si="0"/>
        <v>9600</v>
      </c>
    </row>
    <row r="29" spans="1:7" ht="12.75">
      <c r="A29" s="8" t="s">
        <v>31</v>
      </c>
      <c r="B29" s="12"/>
      <c r="C29" s="12">
        <v>1500</v>
      </c>
      <c r="D29" s="12"/>
      <c r="E29" s="12"/>
      <c r="F29" s="12"/>
      <c r="G29" s="11">
        <f t="shared" si="0"/>
        <v>1500</v>
      </c>
    </row>
    <row r="30" spans="1:7" s="4" customFormat="1" ht="12.75">
      <c r="A30" s="7" t="s">
        <v>17</v>
      </c>
      <c r="B30" s="11"/>
      <c r="C30" s="11"/>
      <c r="D30" s="11"/>
      <c r="E30" s="11"/>
      <c r="F30" s="11"/>
      <c r="G30" s="11"/>
    </row>
    <row r="31" spans="1:7" ht="12.75">
      <c r="A31" s="8" t="s">
        <v>48</v>
      </c>
      <c r="B31" s="12"/>
      <c r="C31" s="12"/>
      <c r="D31" s="12"/>
      <c r="E31" s="12"/>
      <c r="F31" s="12">
        <v>3000</v>
      </c>
      <c r="G31" s="11">
        <f t="shared" si="0"/>
        <v>3000</v>
      </c>
    </row>
    <row r="32" spans="1:7" ht="14.25">
      <c r="A32" s="8" t="s">
        <v>27</v>
      </c>
      <c r="B32" s="12"/>
      <c r="C32" s="12"/>
      <c r="D32" s="12"/>
      <c r="E32" s="12"/>
      <c r="F32" s="12">
        <v>4200</v>
      </c>
      <c r="G32" s="11">
        <f t="shared" si="0"/>
        <v>4200</v>
      </c>
    </row>
    <row r="33" spans="1:7" s="4" customFormat="1" ht="12.75">
      <c r="A33" s="7" t="s">
        <v>37</v>
      </c>
      <c r="B33" s="11"/>
      <c r="C33" s="11"/>
      <c r="D33" s="11"/>
      <c r="E33" s="11"/>
      <c r="F33" s="11"/>
      <c r="G33" s="11"/>
    </row>
    <row r="34" spans="1:7" ht="12.75">
      <c r="A34" s="8" t="s">
        <v>43</v>
      </c>
      <c r="B34" s="12"/>
      <c r="C34" s="12">
        <v>10000</v>
      </c>
      <c r="D34" s="12">
        <v>10000</v>
      </c>
      <c r="E34" s="12"/>
      <c r="F34" s="12"/>
      <c r="G34" s="11">
        <f t="shared" si="0"/>
        <v>20000</v>
      </c>
    </row>
    <row r="35" spans="1:7" ht="12.75">
      <c r="A35" s="8" t="s">
        <v>44</v>
      </c>
      <c r="B35" s="12"/>
      <c r="C35" s="12">
        <v>2000</v>
      </c>
      <c r="D35" s="12">
        <v>2000</v>
      </c>
      <c r="E35" s="12"/>
      <c r="F35" s="12">
        <v>2000</v>
      </c>
      <c r="G35" s="11">
        <f t="shared" si="0"/>
        <v>6000</v>
      </c>
    </row>
    <row r="36" spans="1:7" ht="12.75">
      <c r="A36" s="8" t="s">
        <v>42</v>
      </c>
      <c r="B36" s="12"/>
      <c r="C36" s="12">
        <v>20000</v>
      </c>
      <c r="D36" s="12">
        <v>20000</v>
      </c>
      <c r="E36" s="12"/>
      <c r="F36" s="12">
        <v>10000</v>
      </c>
      <c r="G36" s="11">
        <f t="shared" si="0"/>
        <v>50000</v>
      </c>
    </row>
    <row r="37" spans="1:7" s="4" customFormat="1" ht="12.75">
      <c r="A37" s="7" t="s">
        <v>38</v>
      </c>
      <c r="B37" s="11"/>
      <c r="C37" s="11"/>
      <c r="D37" s="11"/>
      <c r="E37" s="11"/>
      <c r="F37" s="11"/>
      <c r="G37" s="11"/>
    </row>
    <row r="38" spans="1:7" ht="12.75">
      <c r="A38" s="8" t="s">
        <v>47</v>
      </c>
      <c r="B38" s="12">
        <v>5000</v>
      </c>
      <c r="C38" s="12"/>
      <c r="D38" s="12"/>
      <c r="E38" s="12"/>
      <c r="F38" s="12">
        <v>5000</v>
      </c>
      <c r="G38" s="11">
        <f t="shared" si="0"/>
        <v>10000</v>
      </c>
    </row>
    <row r="39" spans="1:7" s="4" customFormat="1" ht="12.75">
      <c r="A39" s="7" t="s">
        <v>39</v>
      </c>
      <c r="B39" s="11"/>
      <c r="C39" s="11"/>
      <c r="D39" s="11"/>
      <c r="E39" s="11"/>
      <c r="F39" s="11"/>
      <c r="G39" s="11"/>
    </row>
    <row r="40" spans="1:7" ht="12.75">
      <c r="A40" s="8" t="s">
        <v>18</v>
      </c>
      <c r="B40" s="12"/>
      <c r="C40" s="12"/>
      <c r="D40" s="12"/>
      <c r="E40" s="12"/>
      <c r="F40" s="12">
        <v>5000</v>
      </c>
      <c r="G40" s="11">
        <f t="shared" si="0"/>
        <v>5000</v>
      </c>
    </row>
    <row r="41" spans="1:7" s="4" customFormat="1" ht="12.75">
      <c r="A41" s="7" t="s">
        <v>12</v>
      </c>
      <c r="B41" s="11"/>
      <c r="C41" s="11"/>
      <c r="D41" s="11"/>
      <c r="E41" s="11"/>
      <c r="F41" s="11"/>
      <c r="G41" s="11"/>
    </row>
    <row r="42" spans="1:7" ht="12.75">
      <c r="A42" s="8" t="s">
        <v>46</v>
      </c>
      <c r="B42" s="12"/>
      <c r="C42" s="12"/>
      <c r="D42" s="12"/>
      <c r="E42" s="12"/>
      <c r="F42" s="12">
        <v>8000</v>
      </c>
      <c r="G42" s="11">
        <f t="shared" si="0"/>
        <v>8000</v>
      </c>
    </row>
    <row r="43" spans="1:7" ht="12.75">
      <c r="A43" s="8" t="s">
        <v>13</v>
      </c>
      <c r="B43" s="12">
        <v>1000</v>
      </c>
      <c r="C43" s="12"/>
      <c r="D43" s="12"/>
      <c r="E43" s="12"/>
      <c r="F43" s="12"/>
      <c r="G43" s="11">
        <f t="shared" si="0"/>
        <v>1000</v>
      </c>
    </row>
    <row r="44" spans="1:7" ht="12.75">
      <c r="A44" s="8" t="s">
        <v>1</v>
      </c>
      <c r="B44" s="12">
        <v>1000</v>
      </c>
      <c r="C44" s="12"/>
      <c r="D44" s="12"/>
      <c r="E44" s="12"/>
      <c r="F44" s="12"/>
      <c r="G44" s="11">
        <f t="shared" si="0"/>
        <v>1000</v>
      </c>
    </row>
    <row r="45" spans="1:7" ht="12.75">
      <c r="A45" s="8" t="s">
        <v>3</v>
      </c>
      <c r="B45" s="12">
        <v>1000</v>
      </c>
      <c r="C45" s="12"/>
      <c r="D45" s="12"/>
      <c r="E45" s="12"/>
      <c r="F45" s="12"/>
      <c r="G45" s="11">
        <f t="shared" si="0"/>
        <v>1000</v>
      </c>
    </row>
    <row r="46" spans="1:7" ht="12.75">
      <c r="A46" s="8" t="s">
        <v>14</v>
      </c>
      <c r="B46" s="12">
        <v>500</v>
      </c>
      <c r="C46" s="12"/>
      <c r="D46" s="12"/>
      <c r="E46" s="12"/>
      <c r="F46" s="12"/>
      <c r="G46" s="11">
        <f t="shared" si="0"/>
        <v>500</v>
      </c>
    </row>
    <row r="47" spans="1:7" s="4" customFormat="1" ht="12.75">
      <c r="A47" s="7" t="s">
        <v>0</v>
      </c>
      <c r="B47" s="11">
        <f>SUM(B14:B46)</f>
        <v>127300</v>
      </c>
      <c r="C47" s="11">
        <f>SUM(C14:C46)</f>
        <v>140100</v>
      </c>
      <c r="D47" s="11">
        <f>SUM(D14:D46)</f>
        <v>37000</v>
      </c>
      <c r="E47" s="11">
        <f>SUM(E14:E46)</f>
        <v>57600</v>
      </c>
      <c r="F47" s="11">
        <f>SUM(F14:F46)</f>
        <v>245040</v>
      </c>
      <c r="G47" s="11">
        <f t="shared" si="0"/>
        <v>607040</v>
      </c>
    </row>
    <row r="48" spans="1:7" s="4" customFormat="1" ht="12.75">
      <c r="A48" s="7" t="s">
        <v>40</v>
      </c>
      <c r="B48" s="11">
        <f>B47-B49</f>
        <v>8500</v>
      </c>
      <c r="C48" s="11">
        <f>C47-C49</f>
        <v>61000</v>
      </c>
      <c r="D48" s="11">
        <f>D47-D49</f>
        <v>37000</v>
      </c>
      <c r="E48" s="11">
        <f>E47-E49</f>
        <v>0</v>
      </c>
      <c r="F48" s="11">
        <f>F47-F49</f>
        <v>245040</v>
      </c>
      <c r="G48" s="11">
        <f t="shared" si="0"/>
        <v>351540</v>
      </c>
    </row>
    <row r="49" spans="1:7" s="4" customFormat="1" ht="12.75">
      <c r="A49" s="7" t="s">
        <v>50</v>
      </c>
      <c r="B49" s="11">
        <f>SUM(B15,B16,B17,B23,B25,B26,B27,B28,B29)</f>
        <v>118800</v>
      </c>
      <c r="C49" s="11">
        <f>SUM(C15,C16,C17,C23,C25,C26,C27,C28,C29)</f>
        <v>79100</v>
      </c>
      <c r="D49" s="11">
        <f>SUM(D15,D16,D17,D23,D25,D26,D27,D28,D29)</f>
        <v>0</v>
      </c>
      <c r="E49" s="11">
        <f>SUM(E15,E16,E17,E23,E25,E26,E27,E28,E29)</f>
        <v>57600</v>
      </c>
      <c r="F49" s="11">
        <f>SUM(F15,F16,F17,F23,F25,F26,F27,F28,F29)</f>
        <v>0</v>
      </c>
      <c r="G49" s="11">
        <f t="shared" si="0"/>
        <v>255500</v>
      </c>
    </row>
    <row r="51" s="4" customFormat="1" ht="12.75">
      <c r="A51" s="4" t="s">
        <v>2</v>
      </c>
    </row>
    <row r="52" s="4" customFormat="1" ht="14.25">
      <c r="A52" s="6" t="s">
        <v>41</v>
      </c>
    </row>
    <row r="53" ht="14.25">
      <c r="A53" s="6" t="s">
        <v>15</v>
      </c>
    </row>
    <row r="54" ht="14.25">
      <c r="A54" s="6" t="s">
        <v>19</v>
      </c>
    </row>
    <row r="55" ht="14.25">
      <c r="A55" s="6" t="s">
        <v>45</v>
      </c>
    </row>
    <row r="56" ht="12.75">
      <c r="A56" s="3" t="s">
        <v>24</v>
      </c>
    </row>
  </sheetData>
  <mergeCells count="10">
    <mergeCell ref="A3:G3"/>
    <mergeCell ref="E12:E13"/>
    <mergeCell ref="B11:F11"/>
    <mergeCell ref="F12:F13"/>
    <mergeCell ref="G11:G13"/>
    <mergeCell ref="A11:A13"/>
    <mergeCell ref="B12:B13"/>
    <mergeCell ref="C12:C13"/>
    <mergeCell ref="D12:D13"/>
    <mergeCell ref="A4:G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0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</dc:creator>
  <cp:keywords/>
  <dc:description/>
  <cp:lastModifiedBy>HEI</cp:lastModifiedBy>
  <cp:lastPrinted>2003-11-12T11:25:02Z</cp:lastPrinted>
  <dcterms:created xsi:type="dcterms:W3CDTF">2002-04-29T08:39:21Z</dcterms:created>
  <dcterms:modified xsi:type="dcterms:W3CDTF">2004-03-24T13:51:14Z</dcterms:modified>
  <cp:category/>
  <cp:version/>
  <cp:contentType/>
  <cp:contentStatus/>
</cp:coreProperties>
</file>